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C:\Users\Andy\Desktop\Core Competancy Assessments\"/>
    </mc:Choice>
  </mc:AlternateContent>
  <xr:revisionPtr revIDLastSave="0" documentId="13_ncr:1_{910F2872-1F40-4FB4-9384-4B235ADEA447}" xr6:coauthVersionLast="45" xr6:coauthVersionMax="45" xr10:uidLastSave="{00000000-0000-0000-0000-000000000000}"/>
  <bookViews>
    <workbookView xWindow="-120" yWindow="-120" windowWidth="29040" windowHeight="15840" xr2:uid="{00000000-000D-0000-FFFF-FFFF00000000}"/>
  </bookViews>
  <sheets>
    <sheet name="OA Self-Assessment" sheetId="1" r:id="rId1"/>
    <sheet name="Radar Chart by Dimension" sheetId="4" r:id="rId2"/>
  </sheets>
  <definedNames>
    <definedName name="_xlnm.Print_Area" localSheetId="0">'OA Self-Assessment'!$B:$C</definedName>
    <definedName name="_xlnm.Print_Titles" localSheetId="0">'OA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1" l="1"/>
  <c r="J18" i="1"/>
  <c r="J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9" i="1"/>
  <c r="A42" i="1" l="1"/>
  <c r="A41" i="1"/>
  <c r="A40" i="1"/>
  <c r="B41" i="1" l="1"/>
  <c r="B40" i="1"/>
  <c r="B42" i="1"/>
  <c r="K18" i="1"/>
  <c r="K9" i="1"/>
  <c r="K27" i="1"/>
</calcChain>
</file>

<file path=xl/sharedStrings.xml><?xml version="1.0" encoding="utf-8"?>
<sst xmlns="http://schemas.openxmlformats.org/spreadsheetml/2006/main" count="76" uniqueCount="45">
  <si>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</si>
  <si>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</si>
  <si>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</si>
  <si>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Strategy Agility</t>
  </si>
  <si>
    <t>Lean Business Operations</t>
  </si>
  <si>
    <t>Statement</t>
  </si>
  <si>
    <t>More True
than False</t>
  </si>
  <si>
    <t>More False
than True</t>
  </si>
  <si>
    <t>Not Applicable</t>
  </si>
  <si>
    <t>True</t>
  </si>
  <si>
    <t>False</t>
  </si>
  <si>
    <t>Neither False 
nor True</t>
  </si>
  <si>
    <t>X</t>
  </si>
  <si>
    <t>Score</t>
  </si>
  <si>
    <t>Lean Thinking People and Agile Teams</t>
  </si>
  <si>
    <t>Business teams that support business solutions are trained in SAFe</t>
  </si>
  <si>
    <t>Physical workspaces are optimized for Agile teams and trains</t>
  </si>
  <si>
    <t>Agile tooling supports Agile processes</t>
  </si>
  <si>
    <t>Development and operational value streams are defined and understood</t>
  </si>
  <si>
    <t>Process times and delays are made visible and measured</t>
  </si>
  <si>
    <t>Queue lengths are measured and managed</t>
  </si>
  <si>
    <t>Batch sizes are reduced and optimized</t>
  </si>
  <si>
    <t>Executives spend significant time in operations Gemba</t>
  </si>
  <si>
    <t>Executives spend significant time directly with customers</t>
  </si>
  <si>
    <t>Strategy changes are explicitly communicated</t>
  </si>
  <si>
    <t>Epic MVPs express hypothesis-driven innovation</t>
  </si>
  <si>
    <t>Strategic decisions ignore sunk costs</t>
  </si>
  <si>
    <t>Leading indicators provide fast feedback on Epics</t>
  </si>
  <si>
    <t>Reorganizing around value creation is normal and fluid</t>
  </si>
  <si>
    <t>Agile technical teams are cross-functional, long-lived, and relentlessly improving</t>
  </si>
  <si>
    <t>Business teams are ‘on the train’ and participate in delivering and supporting innovative solutions</t>
  </si>
  <si>
    <t>Agile HR brings an Agile mindset, values, and principles to hiring, engaging, and retaining people</t>
  </si>
  <si>
    <t>Hiring is based on team orientation, agility, and cultural fit</t>
  </si>
  <si>
    <t>Leaders are trained as ‘Lean-thinking manager-teachers,’ and they continue their learning journey</t>
  </si>
  <si>
    <t>Value stream mapping is used to improve flow</t>
  </si>
  <si>
    <t>Bottlenecks, delays, and impediments are addressed quickly</t>
  </si>
  <si>
    <t>Kanban systems help visualize and limit Work in Process (WIP)</t>
  </si>
  <si>
    <t>Development teams understand the operational value streams they support</t>
  </si>
  <si>
    <t>Development teams apply customer-centricity with internal and external customers</t>
  </si>
  <si>
    <t>Vision, mission, and strategy are communicated effectively</t>
  </si>
  <si>
    <t>Customer feedback is institutionalized, routine, and fast</t>
  </si>
  <si>
    <t>Connected Kanban systems support the fast flow of strategy changes</t>
  </si>
  <si>
    <t>Organizational Agility Self-Assessment</t>
  </si>
  <si>
    <t>Operational value stream leaders are trained in Agile and Lean</t>
  </si>
  <si>
    <t>Market research and analysis is continuous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</si>
</sst>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28">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s>
  <cellStyleXfs count="1">
    <xf numFmtId="0" fontId="0" fillId="0" borderId="0"/>
  </cellStyleXfs>
  <cellXfs count="73">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6" fillId="3" borderId="4" xfId="0" applyFont="1" applyFill="1" applyBorder="1" applyAlignment="1">
      <alignment horizontal="left" vertical="center"/>
    </xf>
    <xf numFmtId="0" fontId="7" fillId="3" borderId="5" xfId="0" applyFont="1" applyFill="1" applyBorder="1" applyAlignment="1">
      <alignment horizontal="centerContinuous"/>
    </xf>
    <xf numFmtId="0" fontId="0" fillId="0" borderId="0" xfId="0" applyFont="1"/>
    <xf numFmtId="0" fontId="9" fillId="3" borderId="4" xfId="0" applyFont="1" applyFill="1" applyBorder="1" applyAlignment="1">
      <alignment horizontal="left"/>
    </xf>
    <xf numFmtId="0" fontId="1" fillId="3" borderId="4"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49" fontId="1" fillId="0" borderId="0" xfId="0" applyNumberFormat="1" applyFont="1" applyFill="1" applyBorder="1" applyAlignment="1">
      <alignment vertical="top" wrapText="1"/>
    </xf>
    <xf numFmtId="0" fontId="4" fillId="0" borderId="0" xfId="0" applyFont="1" applyFill="1" applyBorder="1"/>
    <xf numFmtId="0" fontId="1" fillId="0" borderId="0" xfId="0" applyFont="1" applyFill="1" applyBorder="1"/>
    <xf numFmtId="0" fontId="3" fillId="0" borderId="0" xfId="0" applyFont="1" applyFill="1" applyBorder="1"/>
    <xf numFmtId="0" fontId="2" fillId="0" borderId="0" xfId="0" applyFont="1"/>
    <xf numFmtId="0" fontId="1" fillId="0" borderId="7" xfId="0" applyFont="1" applyBorder="1" applyAlignment="1">
      <alignment vertical="top"/>
    </xf>
    <xf numFmtId="0" fontId="4" fillId="0" borderId="8" xfId="0" applyFont="1" applyFill="1" applyBorder="1"/>
    <xf numFmtId="0" fontId="4" fillId="0" borderId="9" xfId="0" applyFont="1" applyFill="1" applyBorder="1"/>
    <xf numFmtId="0" fontId="4" fillId="0" borderId="10" xfId="0" applyFont="1" applyFill="1" applyBorder="1"/>
    <xf numFmtId="0" fontId="1" fillId="0" borderId="10" xfId="0" applyFont="1" applyFill="1" applyBorder="1"/>
    <xf numFmtId="0" fontId="1" fillId="0" borderId="11" xfId="0" applyFont="1" applyFill="1" applyBorder="1"/>
    <xf numFmtId="0" fontId="4" fillId="0" borderId="11" xfId="0" applyFont="1" applyFill="1" applyBorder="1"/>
    <xf numFmtId="0" fontId="8" fillId="3" borderId="4" xfId="0" applyFont="1" applyFill="1" applyBorder="1" applyAlignment="1">
      <alignment horizontal="center" vertical="center"/>
    </xf>
    <xf numFmtId="0" fontId="8" fillId="3" borderId="4" xfId="0" applyFont="1" applyFill="1" applyBorder="1" applyAlignment="1">
      <alignment horizontal="centerContinuous"/>
    </xf>
    <xf numFmtId="0" fontId="6" fillId="3" borderId="4" xfId="0" applyFont="1" applyFill="1" applyBorder="1" applyAlignment="1">
      <alignment horizontal="centerContinuous" vertical="center"/>
    </xf>
    <xf numFmtId="0" fontId="6" fillId="3" borderId="4" xfId="0" applyFont="1" applyFill="1" applyBorder="1" applyAlignment="1">
      <alignment vertical="center"/>
    </xf>
    <xf numFmtId="0" fontId="1" fillId="0" borderId="13" xfId="0" applyFont="1" applyFill="1" applyBorder="1" applyAlignment="1">
      <alignment vertical="top"/>
    </xf>
    <xf numFmtId="0" fontId="1" fillId="0" borderId="12" xfId="0" applyFont="1" applyBorder="1"/>
    <xf numFmtId="0" fontId="1" fillId="0" borderId="15" xfId="0" applyFont="1" applyBorder="1"/>
    <xf numFmtId="49" fontId="1" fillId="0" borderId="12" xfId="0" applyNumberFormat="1" applyFont="1" applyFill="1" applyBorder="1" applyAlignment="1">
      <alignment vertical="top" wrapText="1"/>
    </xf>
    <xf numFmtId="49" fontId="1" fillId="0" borderId="15" xfId="0" applyNumberFormat="1" applyFont="1" applyFill="1" applyBorder="1" applyAlignment="1">
      <alignment vertical="top" wrapText="1"/>
    </xf>
    <xf numFmtId="0" fontId="6" fillId="2" borderId="16" xfId="0" applyFont="1" applyFill="1" applyBorder="1" applyAlignment="1">
      <alignment wrapText="1"/>
    </xf>
    <xf numFmtId="0" fontId="6" fillId="2" borderId="14"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49" fontId="6" fillId="2" borderId="17" xfId="0" applyNumberFormat="1" applyFont="1" applyFill="1" applyBorder="1" applyAlignment="1">
      <alignment horizontal="center" vertical="center"/>
    </xf>
    <xf numFmtId="0" fontId="1" fillId="0" borderId="3" xfId="0" applyFont="1" applyFill="1" applyBorder="1" applyAlignment="1">
      <alignment vertical="top"/>
    </xf>
    <xf numFmtId="0" fontId="1" fillId="0" borderId="18" xfId="0" applyFont="1" applyFill="1" applyBorder="1"/>
    <xf numFmtId="0" fontId="4" fillId="0" borderId="19" xfId="0" applyFont="1" applyFill="1" applyBorder="1"/>
    <xf numFmtId="0" fontId="4" fillId="0" borderId="18" xfId="0" applyFont="1" applyFill="1" applyBorder="1"/>
    <xf numFmtId="0" fontId="4" fillId="0" borderId="20" xfId="0" applyFont="1" applyFill="1" applyBorder="1"/>
    <xf numFmtId="0" fontId="3" fillId="0" borderId="9" xfId="0" applyFont="1" applyFill="1" applyBorder="1"/>
    <xf numFmtId="0" fontId="6" fillId="3" borderId="6" xfId="0" applyFont="1" applyFill="1" applyBorder="1" applyAlignment="1">
      <alignment vertical="center"/>
    </xf>
    <xf numFmtId="0" fontId="1" fillId="0" borderId="21" xfId="0" applyFont="1" applyBorder="1" applyAlignment="1">
      <alignment horizontal="right"/>
    </xf>
    <xf numFmtId="2" fontId="3" fillId="0" borderId="7" xfId="0" applyNumberFormat="1" applyFont="1" applyBorder="1" applyAlignment="1">
      <alignment wrapText="1"/>
    </xf>
    <xf numFmtId="0" fontId="4" fillId="0" borderId="22" xfId="0" applyFont="1" applyFill="1" applyBorder="1"/>
    <xf numFmtId="0" fontId="4" fillId="0" borderId="23" xfId="0" applyFont="1" applyFill="1" applyBorder="1"/>
    <xf numFmtId="0" fontId="4" fillId="0" borderId="24" xfId="0" applyFont="1" applyFill="1" applyBorder="1"/>
    <xf numFmtId="2" fontId="1" fillId="0" borderId="25" xfId="0" applyNumberFormat="1" applyFont="1" applyBorder="1" applyAlignment="1">
      <alignment horizontal="right"/>
    </xf>
    <xf numFmtId="0" fontId="3" fillId="0" borderId="8" xfId="0" applyFont="1" applyFill="1" applyBorder="1"/>
    <xf numFmtId="0" fontId="3" fillId="0" borderId="26" xfId="0" applyFont="1" applyFill="1" applyBorder="1"/>
    <xf numFmtId="0" fontId="1" fillId="0" borderId="10" xfId="0" applyFont="1" applyBorder="1" applyAlignment="1">
      <alignment horizontal="right"/>
    </xf>
    <xf numFmtId="0" fontId="1" fillId="0" borderId="18" xfId="0" applyFont="1" applyBorder="1" applyAlignment="1">
      <alignment horizontal="right"/>
    </xf>
    <xf numFmtId="0" fontId="4" fillId="0" borderId="26" xfId="0" applyFont="1" applyFill="1" applyBorder="1"/>
    <xf numFmtId="0" fontId="1" fillId="0" borderId="11" xfId="0" applyFont="1" applyBorder="1" applyAlignment="1">
      <alignment horizontal="right"/>
    </xf>
    <xf numFmtId="0" fontId="4" fillId="0" borderId="27" xfId="0" applyFont="1" applyFill="1" applyBorder="1"/>
    <xf numFmtId="0" fontId="6" fillId="2" borderId="1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Organizational</a:t>
            </a:r>
            <a:r>
              <a:rPr lang="en-US" baseline="0"/>
              <a:t> Agility</a:t>
            </a:r>
            <a:r>
              <a:rPr lang="en-US"/>
              <a:t> Self-Assessment</a:t>
            </a:r>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'OA Self-Assessment'!$B$3</c:f>
              <c:strCache>
                <c:ptCount val="1"/>
                <c:pt idx="0">
                  <c:v>Organizational Agility Self-Assessment</c:v>
                </c:pt>
              </c:strCache>
            </c:strRef>
          </c:tx>
          <c:spPr>
            <a:ln w="38100">
              <a:solidFill>
                <a:srgbClr val="C00000"/>
              </a:solidFill>
              <a:prstDash val="solid"/>
            </a:ln>
          </c:spPr>
          <c:marker>
            <c:spPr>
              <a:ln>
                <a:solidFill>
                  <a:srgbClr val="C00000"/>
                </a:solidFill>
              </a:ln>
            </c:spPr>
          </c:marker>
          <c:cat>
            <c:strRef>
              <c:f>'OA Self-Assessment'!$A$40:$A$42</c:f>
              <c:strCache>
                <c:ptCount val="3"/>
                <c:pt idx="0">
                  <c:v>Lean Thinking People and Agile Teams</c:v>
                </c:pt>
                <c:pt idx="1">
                  <c:v>Lean Business Operations</c:v>
                </c:pt>
                <c:pt idx="2">
                  <c:v>Strategy Agility</c:v>
                </c:pt>
              </c:strCache>
            </c:strRef>
          </c:cat>
          <c:val>
            <c:numRef>
              <c:f>'OA Self-Assessment'!$B$40:$B$42</c:f>
              <c:numCache>
                <c:formatCode>0.00</c:formatCode>
                <c:ptCount val="3"/>
                <c:pt idx="0">
                  <c:v>4.5555555555555554</c:v>
                </c:pt>
                <c:pt idx="1">
                  <c:v>3.5555555555555554</c:v>
                </c:pt>
                <c:pt idx="2">
                  <c:v>2.2727272727272729</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zoomScale="130" zoomScaleNormal="130" zoomScaleSheetLayoutView="100" zoomScalePageLayoutView="143" workbookViewId="0">
      <pane xSplit="1" ySplit="8" topLeftCell="B9" activePane="bottomRight" state="frozen"/>
      <selection pane="topRight" activeCell="C1" sqref="C1"/>
      <selection pane="bottomLeft" activeCell="A9" sqref="A9"/>
      <selection pane="bottomRight" activeCell="H26" sqref="H26"/>
    </sheetView>
  </sheetViews>
  <sheetFormatPr defaultColWidth="11.42578125" defaultRowHeight="12.75" x14ac:dyDescent="0.2"/>
  <cols>
    <col min="1" max="1" width="25.7109375" style="16" customWidth="1"/>
    <col min="2" max="2" width="60.4257812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3"/>
      <c r="B1" s="8"/>
      <c r="C1" s="39"/>
    </row>
    <row r="2" spans="1:11" s="12" customFormat="1" ht="21" customHeight="1" x14ac:dyDescent="0.2">
      <c r="A2" s="13"/>
      <c r="B2" s="11" t="s">
        <v>1</v>
      </c>
      <c r="C2" s="38"/>
    </row>
    <row r="3" spans="1:11" s="9" customFormat="1" ht="21" customHeight="1" x14ac:dyDescent="0.3">
      <c r="A3" s="13"/>
      <c r="B3" s="10" t="s">
        <v>42</v>
      </c>
      <c r="C3" s="39"/>
    </row>
    <row r="4" spans="1:11" s="4" customFormat="1" ht="15.75" customHeight="1" x14ac:dyDescent="0.2">
      <c r="A4" s="14"/>
      <c r="B4" s="7" t="s">
        <v>2</v>
      </c>
      <c r="C4" s="40"/>
    </row>
    <row r="5" spans="1:11" s="4" customFormat="1" ht="3.75" customHeight="1" x14ac:dyDescent="0.2">
      <c r="A5" s="14"/>
      <c r="B5" s="5"/>
      <c r="C5" s="41"/>
    </row>
    <row r="6" spans="1:11" s="4" customFormat="1" ht="15.75" customHeight="1" x14ac:dyDescent="0.2">
      <c r="A6" s="14"/>
      <c r="B6" s="5"/>
      <c r="C6" s="41"/>
    </row>
    <row r="7" spans="1:11" s="4" customFormat="1" ht="3.75" customHeight="1" thickBot="1" x14ac:dyDescent="0.25">
      <c r="A7" s="14"/>
      <c r="B7" s="6"/>
      <c r="C7" s="58"/>
    </row>
    <row r="8" spans="1:11" s="3" customFormat="1" ht="33.950000000000003" customHeight="1" thickBot="1" x14ac:dyDescent="0.25">
      <c r="A8" s="47" t="s">
        <v>0</v>
      </c>
      <c r="B8" s="48" t="s">
        <v>5</v>
      </c>
      <c r="C8" s="49" t="s">
        <v>9</v>
      </c>
      <c r="D8" s="50" t="s">
        <v>6</v>
      </c>
      <c r="E8" s="50" t="s">
        <v>11</v>
      </c>
      <c r="F8" s="50" t="s">
        <v>7</v>
      </c>
      <c r="G8" s="51" t="s">
        <v>10</v>
      </c>
      <c r="H8" s="50" t="s">
        <v>8</v>
      </c>
      <c r="I8" s="72" t="s">
        <v>13</v>
      </c>
      <c r="J8" s="50" t="s">
        <v>0</v>
      </c>
      <c r="K8" s="50" t="s">
        <v>0</v>
      </c>
    </row>
    <row r="9" spans="1:11" s="19" customFormat="1" ht="12.95" customHeight="1" x14ac:dyDescent="0.2">
      <c r="A9" s="30" t="s">
        <v>14</v>
      </c>
      <c r="B9" s="43" t="s">
        <v>29</v>
      </c>
      <c r="C9" s="36" t="s">
        <v>12</v>
      </c>
      <c r="D9" s="18"/>
      <c r="E9" s="18"/>
      <c r="F9" s="18"/>
      <c r="G9" s="18"/>
      <c r="H9" s="71"/>
      <c r="I9" s="59">
        <f t="shared" ref="I9:I37" si="0">IF(C9="X",5,IF(D9="X",4,IF(E9="X",3,IF(F9="X",2,IF(G9="X",1,IF(H9="X","#N/A",""))))))</f>
        <v>5</v>
      </c>
      <c r="J9" s="64">
        <f>IF(SUM(I9:I17)=0,NA(),AVERAGEIF(I9:I17,"&lt;&gt;0"))</f>
        <v>4.5555555555555554</v>
      </c>
      <c r="K9" s="56">
        <f>AVERAGE(I9:I16)</f>
        <v>4.5</v>
      </c>
    </row>
    <row r="10" spans="1:11" s="19" customFormat="1" ht="12.95" customHeight="1" x14ac:dyDescent="0.2">
      <c r="A10" s="23"/>
      <c r="B10" s="43" t="s">
        <v>15</v>
      </c>
      <c r="C10" s="36" t="s">
        <v>12</v>
      </c>
      <c r="D10" s="18"/>
      <c r="E10" s="18"/>
      <c r="F10" s="18"/>
      <c r="G10" s="18"/>
      <c r="H10" s="61"/>
      <c r="I10" s="67">
        <f t="shared" si="0"/>
        <v>5</v>
      </c>
      <c r="J10" s="32"/>
      <c r="K10" s="33"/>
    </row>
    <row r="11" spans="1:11" s="19" customFormat="1" ht="12.95" customHeight="1" x14ac:dyDescent="0.2">
      <c r="A11" s="23"/>
      <c r="B11" s="43" t="s">
        <v>30</v>
      </c>
      <c r="C11" s="37"/>
      <c r="D11" s="24" t="s">
        <v>12</v>
      </c>
      <c r="E11" s="18"/>
      <c r="F11" s="18"/>
      <c r="G11" s="18"/>
      <c r="H11" s="61"/>
      <c r="I11" s="67">
        <f t="shared" si="0"/>
        <v>4</v>
      </c>
      <c r="J11" s="32"/>
      <c r="K11" s="33"/>
    </row>
    <row r="12" spans="1:11" s="19" customFormat="1" ht="12.95" customHeight="1" x14ac:dyDescent="0.2">
      <c r="A12" s="23"/>
      <c r="B12" s="43" t="s">
        <v>43</v>
      </c>
      <c r="C12" s="37"/>
      <c r="D12" s="24" t="s">
        <v>12</v>
      </c>
      <c r="E12" s="18"/>
      <c r="F12" s="18"/>
      <c r="G12" s="24"/>
      <c r="H12" s="61"/>
      <c r="I12" s="67">
        <f t="shared" si="0"/>
        <v>4</v>
      </c>
      <c r="J12" s="32"/>
      <c r="K12" s="33"/>
    </row>
    <row r="13" spans="1:11" s="19" customFormat="1" ht="12.95" customHeight="1" x14ac:dyDescent="0.2">
      <c r="A13" s="17"/>
      <c r="B13" s="43" t="s">
        <v>16</v>
      </c>
      <c r="C13" s="37"/>
      <c r="D13" s="24" t="s">
        <v>12</v>
      </c>
      <c r="E13" s="18"/>
      <c r="F13" s="18"/>
      <c r="G13" s="18"/>
      <c r="H13" s="61"/>
      <c r="I13" s="67">
        <f t="shared" si="0"/>
        <v>4</v>
      </c>
      <c r="J13" s="32"/>
      <c r="K13" s="33"/>
    </row>
    <row r="14" spans="1:11" s="19" customFormat="1" ht="12.95" customHeight="1" x14ac:dyDescent="0.2">
      <c r="A14" s="17"/>
      <c r="B14" s="43" t="s">
        <v>17</v>
      </c>
      <c r="C14" s="37"/>
      <c r="D14" s="24" t="s">
        <v>12</v>
      </c>
      <c r="E14" s="18"/>
      <c r="F14" s="18"/>
      <c r="G14" s="18"/>
      <c r="H14" s="61"/>
      <c r="I14" s="67">
        <f t="shared" si="0"/>
        <v>4</v>
      </c>
      <c r="J14" s="32"/>
      <c r="K14" s="33"/>
    </row>
    <row r="15" spans="1:11" s="19" customFormat="1" ht="12.95" customHeight="1" x14ac:dyDescent="0.2">
      <c r="A15" s="17"/>
      <c r="B15" s="43" t="s">
        <v>31</v>
      </c>
      <c r="C15" s="36" t="s">
        <v>12</v>
      </c>
      <c r="D15" s="18"/>
      <c r="E15" s="18"/>
      <c r="F15" s="18"/>
      <c r="G15" s="18"/>
      <c r="H15" s="61"/>
      <c r="I15" s="67">
        <f t="shared" si="0"/>
        <v>5</v>
      </c>
      <c r="J15" s="32"/>
      <c r="K15" s="33"/>
    </row>
    <row r="16" spans="1:11" s="19" customFormat="1" ht="12.95" customHeight="1" x14ac:dyDescent="0.2">
      <c r="A16" s="17"/>
      <c r="B16" s="43" t="s">
        <v>32</v>
      </c>
      <c r="C16" s="36" t="s">
        <v>12</v>
      </c>
      <c r="D16" s="18"/>
      <c r="E16" s="18"/>
      <c r="F16" s="18"/>
      <c r="G16" s="18"/>
      <c r="H16" s="61"/>
      <c r="I16" s="67">
        <f t="shared" si="0"/>
        <v>5</v>
      </c>
      <c r="J16" s="32"/>
      <c r="K16" s="33"/>
    </row>
    <row r="17" spans="1:11" s="19" customFormat="1" ht="12.95" customHeight="1" thickBot="1" x14ac:dyDescent="0.25">
      <c r="A17" s="42"/>
      <c r="B17" s="44" t="s">
        <v>33</v>
      </c>
      <c r="C17" s="53" t="s">
        <v>12</v>
      </c>
      <c r="D17" s="54"/>
      <c r="E17" s="54"/>
      <c r="F17" s="54"/>
      <c r="G17" s="54"/>
      <c r="H17" s="63"/>
      <c r="I17" s="68">
        <f t="shared" si="0"/>
        <v>5</v>
      </c>
      <c r="J17" s="69"/>
      <c r="K17" s="33"/>
    </row>
    <row r="18" spans="1:11" s="19" customFormat="1" ht="12.95" customHeight="1" x14ac:dyDescent="0.2">
      <c r="A18" s="30" t="s">
        <v>4</v>
      </c>
      <c r="B18" s="43" t="s">
        <v>18</v>
      </c>
      <c r="C18" s="37"/>
      <c r="D18" s="18"/>
      <c r="E18" s="24" t="s">
        <v>12</v>
      </c>
      <c r="F18" s="18"/>
      <c r="G18" s="18"/>
      <c r="H18" s="61"/>
      <c r="I18" s="70">
        <f t="shared" si="0"/>
        <v>3</v>
      </c>
      <c r="J18" s="64">
        <f>IF(SUM(I18:I26)=0,NA(),AVERAGEIF(I18:I26,"&lt;&gt;0"))</f>
        <v>3.5555555555555554</v>
      </c>
      <c r="K18" s="33">
        <f>AVERAGE(I18:I26)</f>
        <v>3.5555555555555554</v>
      </c>
    </row>
    <row r="19" spans="1:11" s="19" customFormat="1" ht="12.95" customHeight="1" x14ac:dyDescent="0.2">
      <c r="A19" s="23"/>
      <c r="B19" s="43" t="s">
        <v>34</v>
      </c>
      <c r="C19" s="37"/>
      <c r="D19" s="18"/>
      <c r="E19" s="18"/>
      <c r="F19" s="24" t="s">
        <v>12</v>
      </c>
      <c r="G19" s="18"/>
      <c r="H19" s="61"/>
      <c r="I19" s="67">
        <f t="shared" si="0"/>
        <v>2</v>
      </c>
      <c r="J19" s="32"/>
      <c r="K19" s="33"/>
    </row>
    <row r="20" spans="1:11" s="19" customFormat="1" ht="12.95" customHeight="1" x14ac:dyDescent="0.2">
      <c r="A20" s="23"/>
      <c r="B20" s="43" t="s">
        <v>19</v>
      </c>
      <c r="C20" s="37"/>
      <c r="D20" s="18"/>
      <c r="E20" s="18"/>
      <c r="F20" s="24" t="s">
        <v>12</v>
      </c>
      <c r="G20" s="18"/>
      <c r="H20" s="61"/>
      <c r="I20" s="67">
        <f t="shared" si="0"/>
        <v>2</v>
      </c>
      <c r="J20" s="32"/>
      <c r="K20" s="33"/>
    </row>
    <row r="21" spans="1:11" s="21" customFormat="1" ht="12.95" customHeight="1" x14ac:dyDescent="0.2">
      <c r="A21" s="17"/>
      <c r="B21" s="43" t="s">
        <v>35</v>
      </c>
      <c r="C21" s="34"/>
      <c r="D21" s="18"/>
      <c r="E21" s="18"/>
      <c r="F21" s="24" t="s">
        <v>12</v>
      </c>
      <c r="G21" s="18"/>
      <c r="H21" s="61"/>
      <c r="I21" s="67">
        <f t="shared" si="0"/>
        <v>2</v>
      </c>
      <c r="J21" s="32"/>
      <c r="K21" s="57"/>
    </row>
    <row r="22" spans="1:11" s="21" customFormat="1" ht="12.95" customHeight="1" x14ac:dyDescent="0.2">
      <c r="A22" s="17"/>
      <c r="B22" s="43" t="s">
        <v>36</v>
      </c>
      <c r="C22" s="34"/>
      <c r="D22" s="24" t="s">
        <v>12</v>
      </c>
      <c r="E22" s="18"/>
      <c r="F22" s="18"/>
      <c r="G22" s="18"/>
      <c r="H22" s="61"/>
      <c r="I22" s="67">
        <f t="shared" si="0"/>
        <v>4</v>
      </c>
      <c r="J22" s="65"/>
      <c r="K22" s="57"/>
    </row>
    <row r="23" spans="1:11" s="21" customFormat="1" ht="12.95" customHeight="1" x14ac:dyDescent="0.2">
      <c r="A23" s="17"/>
      <c r="B23" s="43" t="s">
        <v>20</v>
      </c>
      <c r="C23" s="34"/>
      <c r="D23" s="24" t="s">
        <v>12</v>
      </c>
      <c r="E23" s="18"/>
      <c r="F23" s="18"/>
      <c r="G23" s="18"/>
      <c r="H23" s="61"/>
      <c r="I23" s="67">
        <f t="shared" si="0"/>
        <v>4</v>
      </c>
      <c r="J23" s="65"/>
      <c r="K23" s="57"/>
    </row>
    <row r="24" spans="1:11" s="21" customFormat="1" ht="12.95" customHeight="1" x14ac:dyDescent="0.2">
      <c r="A24" s="17"/>
      <c r="B24" s="43" t="s">
        <v>21</v>
      </c>
      <c r="C24" s="36" t="s">
        <v>12</v>
      </c>
      <c r="D24" s="18"/>
      <c r="E24" s="18"/>
      <c r="F24" s="18"/>
      <c r="G24" s="18"/>
      <c r="H24" s="61"/>
      <c r="I24" s="67">
        <f t="shared" si="0"/>
        <v>5</v>
      </c>
      <c r="J24" s="65"/>
      <c r="K24" s="57"/>
    </row>
    <row r="25" spans="1:11" s="21" customFormat="1" ht="12.95" customHeight="1" x14ac:dyDescent="0.2">
      <c r="A25" s="17"/>
      <c r="B25" s="43" t="s">
        <v>37</v>
      </c>
      <c r="C25" s="36" t="s">
        <v>12</v>
      </c>
      <c r="D25" s="18"/>
      <c r="E25" s="18"/>
      <c r="F25" s="18"/>
      <c r="G25" s="18"/>
      <c r="H25" s="61"/>
      <c r="I25" s="67">
        <f t="shared" si="0"/>
        <v>5</v>
      </c>
      <c r="J25" s="65"/>
      <c r="K25" s="57"/>
    </row>
    <row r="26" spans="1:11" s="21" customFormat="1" ht="12.95" customHeight="1" thickBot="1" x14ac:dyDescent="0.25">
      <c r="A26" s="42"/>
      <c r="B26" s="44" t="s">
        <v>38</v>
      </c>
      <c r="C26" s="53" t="s">
        <v>12</v>
      </c>
      <c r="D26" s="54"/>
      <c r="E26" s="54"/>
      <c r="F26" s="54"/>
      <c r="G26" s="54"/>
      <c r="H26" s="63"/>
      <c r="I26" s="68">
        <f t="shared" si="0"/>
        <v>5</v>
      </c>
      <c r="J26" s="69"/>
      <c r="K26" s="57"/>
    </row>
    <row r="27" spans="1:11" s="21" customFormat="1" ht="12.95" customHeight="1" x14ac:dyDescent="0.2">
      <c r="A27" s="30" t="s">
        <v>3</v>
      </c>
      <c r="B27" s="43" t="s">
        <v>39</v>
      </c>
      <c r="C27" s="36"/>
      <c r="D27" s="18"/>
      <c r="E27" s="18"/>
      <c r="F27" s="18"/>
      <c r="G27" s="24" t="s">
        <v>12</v>
      </c>
      <c r="H27" s="61"/>
      <c r="I27" s="70">
        <f t="shared" si="0"/>
        <v>1</v>
      </c>
      <c r="J27" s="64">
        <f>IF(SUM(I27:I37)=0,NA(),AVERAGEIF(I27:I37,"&lt;&gt;0"))</f>
        <v>2.2727272727272729</v>
      </c>
      <c r="K27" s="57">
        <f>AVERAGE(I27:I34)</f>
        <v>2.125</v>
      </c>
    </row>
    <row r="28" spans="1:11" s="21" customFormat="1" ht="12.95" customHeight="1" x14ac:dyDescent="0.2">
      <c r="A28" s="22"/>
      <c r="B28" s="43" t="s">
        <v>44</v>
      </c>
      <c r="C28" s="35"/>
      <c r="D28" s="20"/>
      <c r="E28" s="20"/>
      <c r="F28" s="20"/>
      <c r="G28" s="24" t="s">
        <v>12</v>
      </c>
      <c r="H28" s="62"/>
      <c r="I28" s="67">
        <f t="shared" si="0"/>
        <v>1</v>
      </c>
      <c r="J28" s="65"/>
      <c r="K28" s="57"/>
    </row>
    <row r="29" spans="1:11" s="21" customFormat="1" ht="12.95" customHeight="1" x14ac:dyDescent="0.2">
      <c r="A29" s="22"/>
      <c r="B29" s="43" t="s">
        <v>40</v>
      </c>
      <c r="C29" s="35"/>
      <c r="D29" s="20"/>
      <c r="E29" s="20"/>
      <c r="F29" s="20"/>
      <c r="G29" s="24" t="s">
        <v>12</v>
      </c>
      <c r="H29" s="62"/>
      <c r="I29" s="67">
        <f t="shared" si="0"/>
        <v>1</v>
      </c>
      <c r="J29" s="65"/>
      <c r="K29" s="57"/>
    </row>
    <row r="30" spans="1:11" s="21" customFormat="1" ht="12.95" customHeight="1" x14ac:dyDescent="0.2">
      <c r="A30" s="22"/>
      <c r="B30" s="43" t="s">
        <v>22</v>
      </c>
      <c r="C30" s="34"/>
      <c r="D30" s="25" t="s">
        <v>12</v>
      </c>
      <c r="E30" s="20"/>
      <c r="F30" s="20"/>
      <c r="G30" s="24" t="s">
        <v>12</v>
      </c>
      <c r="H30" s="62"/>
      <c r="I30" s="67">
        <f t="shared" si="0"/>
        <v>4</v>
      </c>
      <c r="J30" s="65"/>
      <c r="K30" s="57"/>
    </row>
    <row r="31" spans="1:11" s="21" customFormat="1" ht="12.95" customHeight="1" x14ac:dyDescent="0.2">
      <c r="A31" s="15"/>
      <c r="B31" s="43" t="s">
        <v>23</v>
      </c>
      <c r="C31" s="34"/>
      <c r="D31" s="32"/>
      <c r="E31" s="20"/>
      <c r="F31" s="24" t="s">
        <v>12</v>
      </c>
      <c r="G31" s="20"/>
      <c r="H31" s="62"/>
      <c r="I31" s="67">
        <f t="shared" si="0"/>
        <v>2</v>
      </c>
      <c r="J31" s="65"/>
      <c r="K31" s="57"/>
    </row>
    <row r="32" spans="1:11" s="21" customFormat="1" ht="12.95" customHeight="1" x14ac:dyDescent="0.2">
      <c r="A32" s="15"/>
      <c r="B32" s="43" t="s">
        <v>24</v>
      </c>
      <c r="C32" s="34"/>
      <c r="D32" s="20"/>
      <c r="E32" s="20"/>
      <c r="F32" s="24" t="s">
        <v>12</v>
      </c>
      <c r="G32" s="20"/>
      <c r="H32" s="62"/>
      <c r="I32" s="67">
        <f t="shared" si="0"/>
        <v>2</v>
      </c>
      <c r="J32" s="32"/>
      <c r="K32" s="57"/>
    </row>
    <row r="33" spans="1:11" s="21" customFormat="1" ht="12.95" customHeight="1" x14ac:dyDescent="0.2">
      <c r="A33" s="15"/>
      <c r="B33" s="43" t="s">
        <v>25</v>
      </c>
      <c r="C33" s="34"/>
      <c r="D33" s="25" t="s">
        <v>12</v>
      </c>
      <c r="E33" s="20"/>
      <c r="F33" s="24"/>
      <c r="G33" s="20"/>
      <c r="H33" s="62"/>
      <c r="I33" s="67">
        <f t="shared" si="0"/>
        <v>4</v>
      </c>
      <c r="J33" s="32"/>
      <c r="K33" s="57"/>
    </row>
    <row r="34" spans="1:11" s="21" customFormat="1" ht="12.95" customHeight="1" x14ac:dyDescent="0.2">
      <c r="A34" s="15"/>
      <c r="B34" s="45" t="s">
        <v>27</v>
      </c>
      <c r="C34" s="34"/>
      <c r="D34" s="20"/>
      <c r="E34" s="20"/>
      <c r="F34" s="24" t="s">
        <v>12</v>
      </c>
      <c r="G34" s="20"/>
      <c r="H34" s="62"/>
      <c r="I34" s="67">
        <f t="shared" si="0"/>
        <v>2</v>
      </c>
      <c r="J34" s="65"/>
      <c r="K34" s="57"/>
    </row>
    <row r="35" spans="1:11" s="21" customFormat="1" ht="12.95" customHeight="1" x14ac:dyDescent="0.2">
      <c r="A35" s="15"/>
      <c r="B35" s="45" t="s">
        <v>26</v>
      </c>
      <c r="C35" s="34"/>
      <c r="D35" s="32"/>
      <c r="E35" s="24" t="s">
        <v>12</v>
      </c>
      <c r="F35" s="24"/>
      <c r="G35" s="20"/>
      <c r="H35" s="62"/>
      <c r="I35" s="67">
        <f t="shared" si="0"/>
        <v>3</v>
      </c>
      <c r="J35" s="65"/>
      <c r="K35" s="57"/>
    </row>
    <row r="36" spans="1:11" s="21" customFormat="1" ht="12.95" customHeight="1" x14ac:dyDescent="0.2">
      <c r="A36" s="15"/>
      <c r="B36" s="45" t="s">
        <v>41</v>
      </c>
      <c r="C36" s="34"/>
      <c r="D36" s="34"/>
      <c r="E36" s="34"/>
      <c r="F36" s="35" t="s">
        <v>12</v>
      </c>
      <c r="G36" s="32"/>
      <c r="H36" s="62"/>
      <c r="I36" s="67">
        <f t="shared" si="0"/>
        <v>2</v>
      </c>
      <c r="J36" s="65"/>
      <c r="K36" s="57"/>
    </row>
    <row r="37" spans="1:11" s="21" customFormat="1" ht="12.95" customHeight="1" thickBot="1" x14ac:dyDescent="0.25">
      <c r="A37" s="52"/>
      <c r="B37" s="46" t="s">
        <v>28</v>
      </c>
      <c r="C37" s="55"/>
      <c r="D37" s="55"/>
      <c r="E37" s="53" t="s">
        <v>12</v>
      </c>
      <c r="F37" s="53"/>
      <c r="G37" s="55"/>
      <c r="H37" s="63"/>
      <c r="I37" s="68">
        <f t="shared" si="0"/>
        <v>3</v>
      </c>
      <c r="J37" s="66"/>
      <c r="K37" s="57"/>
    </row>
    <row r="38" spans="1:11" s="21" customFormat="1" x14ac:dyDescent="0.2">
      <c r="A38" s="22"/>
      <c r="B38" s="26"/>
      <c r="C38" s="27"/>
      <c r="D38" s="27"/>
      <c r="E38" s="28"/>
      <c r="F38" s="27"/>
      <c r="G38" s="27"/>
      <c r="H38" s="27"/>
      <c r="I38" s="27"/>
      <c r="J38" s="27"/>
      <c r="K38" s="29"/>
    </row>
    <row r="40" spans="1:11" x14ac:dyDescent="0.2">
      <c r="A40" s="31" t="str">
        <f>A9</f>
        <v>Lean Thinking People and Agile Teams</v>
      </c>
      <c r="B40" s="60">
        <f>J9</f>
        <v>4.5555555555555554</v>
      </c>
    </row>
    <row r="41" spans="1:11" x14ac:dyDescent="0.2">
      <c r="A41" s="31" t="str">
        <f>A18</f>
        <v>Lean Business Operations</v>
      </c>
      <c r="B41" s="60">
        <f>J18</f>
        <v>3.5555555555555554</v>
      </c>
    </row>
    <row r="42" spans="1:11" x14ac:dyDescent="0.2">
      <c r="A42" s="31" t="str">
        <f>A27</f>
        <v>Strategy Agility</v>
      </c>
      <c r="B42" s="60">
        <f>J27</f>
        <v>2.2727272727272729</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S7" sqref="S7"/>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OA Self-Assessment</vt:lpstr>
      <vt:lpstr>Radar Chart by Dimension</vt:lpstr>
      <vt:lpstr>'OA Self-Assessment'!Print_Area</vt:lpstr>
      <vt:lpstr>'OA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2020-05-12T11:20:15Z</dcterms:modified>
  <cp:category/>
</cp:coreProperties>
</file>